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C27" i="1"/>
  <c r="D26" i="1"/>
  <c r="E26" i="1"/>
  <c r="F26" i="1"/>
  <c r="G26" i="1"/>
  <c r="H26" i="1"/>
  <c r="I26" i="1"/>
  <c r="J26" i="1"/>
  <c r="C26" i="1"/>
  <c r="D25" i="1"/>
  <c r="E25" i="1"/>
  <c r="F25" i="1"/>
  <c r="G25" i="1"/>
  <c r="H25" i="1"/>
  <c r="I25" i="1"/>
  <c r="J25" i="1"/>
  <c r="C25" i="1"/>
  <c r="C24" i="1"/>
  <c r="D24" i="1"/>
  <c r="E24" i="1"/>
  <c r="F24" i="1"/>
  <c r="G24" i="1"/>
  <c r="H24" i="1"/>
  <c r="I24" i="1"/>
  <c r="J24" i="1"/>
  <c r="D23" i="1"/>
  <c r="E23" i="1"/>
  <c r="F23" i="1"/>
  <c r="G23" i="1"/>
  <c r="H23" i="1"/>
  <c r="I23" i="1"/>
  <c r="J23" i="1"/>
  <c r="C23" i="1"/>
  <c r="D22" i="1"/>
  <c r="E22" i="1"/>
  <c r="F22" i="1"/>
  <c r="G22" i="1"/>
  <c r="H22" i="1"/>
  <c r="I22" i="1"/>
  <c r="J22" i="1"/>
  <c r="C11" i="1"/>
  <c r="D11" i="1"/>
  <c r="C22" i="1"/>
  <c r="D21" i="1"/>
  <c r="E21" i="1"/>
  <c r="F21" i="1"/>
  <c r="G21" i="1"/>
  <c r="H21" i="1"/>
  <c r="I21" i="1"/>
  <c r="J21" i="1"/>
  <c r="C21" i="1"/>
  <c r="D20" i="1"/>
  <c r="E20" i="1"/>
  <c r="F20" i="1"/>
  <c r="G20" i="1"/>
  <c r="H20" i="1"/>
  <c r="I20" i="1"/>
  <c r="J20" i="1"/>
  <c r="C20" i="1"/>
  <c r="D19" i="1"/>
  <c r="E19" i="1"/>
  <c r="F19" i="1"/>
  <c r="G19" i="1"/>
  <c r="H19" i="1"/>
  <c r="I19" i="1"/>
  <c r="J19" i="1"/>
  <c r="C19" i="1"/>
  <c r="D18" i="1"/>
  <c r="E18" i="1"/>
  <c r="F18" i="1"/>
  <c r="G18" i="1"/>
  <c r="H18" i="1"/>
  <c r="I18" i="1"/>
  <c r="J18" i="1"/>
  <c r="C18" i="1"/>
  <c r="D17" i="1"/>
  <c r="E17" i="1"/>
  <c r="F17" i="1"/>
  <c r="G17" i="1"/>
  <c r="H17" i="1"/>
  <c r="I17" i="1"/>
  <c r="J17" i="1"/>
  <c r="C17" i="1"/>
  <c r="C16" i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C15" i="1"/>
  <c r="C14" i="1"/>
  <c r="D14" i="1"/>
  <c r="E14" i="1"/>
  <c r="F14" i="1"/>
  <c r="G14" i="1"/>
  <c r="H14" i="1"/>
  <c r="I14" i="1"/>
  <c r="J14" i="1"/>
  <c r="D13" i="1"/>
  <c r="E13" i="1"/>
  <c r="F13" i="1"/>
  <c r="G13" i="1"/>
  <c r="H13" i="1"/>
  <c r="I13" i="1"/>
  <c r="J13" i="1"/>
  <c r="C13" i="1"/>
  <c r="D12" i="1"/>
  <c r="E12" i="1"/>
  <c r="F12" i="1"/>
  <c r="G12" i="1"/>
  <c r="H12" i="1"/>
  <c r="I12" i="1"/>
  <c r="J12" i="1"/>
  <c r="C1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<sst xmlns="http://schemas.openxmlformats.org/spreadsheetml/2006/main" count="15" uniqueCount="15">
  <si>
    <t xml:space="preserve">Tabla. Relaciones máximas ancho grueso para elementos en compresión axial atiesados y no atiesados, de acuerdo con el esfuerzo de fluencia del acero utilizado, Fy, y con los valores de la Tabla B4.1 de las Especificaciones AISC-2010(LRFD-ASD)
</t>
  </si>
  <si>
    <t>Relación</t>
  </si>
  <si>
    <t>b/t</t>
  </si>
  <si>
    <r>
      <t>F</t>
    </r>
    <r>
      <rPr>
        <b/>
        <vertAlign val="subscript"/>
        <sz val="11"/>
        <color theme="1"/>
        <rFont val="Arial"/>
        <family val="2"/>
      </rPr>
      <t xml:space="preserve">y </t>
    </r>
    <r>
      <rPr>
        <b/>
        <sz val="11"/>
        <color theme="1"/>
        <rFont val="Arial"/>
        <family val="2"/>
      </rPr>
      <t xml:space="preserve"> kg/cm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( ksi, MPa)</t>
    </r>
  </si>
  <si>
    <t>(35, 240)</t>
  </si>
  <si>
    <t>Nota:</t>
  </si>
  <si>
    <r>
      <t>F</t>
    </r>
    <r>
      <rPr>
        <b/>
        <vertAlign val="subscript"/>
        <sz val="9"/>
        <color theme="1"/>
        <rFont val="Arial"/>
        <family val="2"/>
      </rPr>
      <t xml:space="preserve">y </t>
    </r>
    <r>
      <rPr>
        <b/>
        <sz val="10"/>
        <color theme="1"/>
        <rFont val="Arial"/>
        <family val="2"/>
      </rPr>
      <t>= esfuerzo de fluencia del acero utilizado,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(Mpa, ksi)</t>
    </r>
  </si>
  <si>
    <t>E =  módulo de elasticidad del acero =  2 040 000 kg/cm ( 200 000 MPa o 29 000 ksi)</t>
  </si>
  <si>
    <t>(36 , 250)</t>
  </si>
  <si>
    <t>(42, 290)</t>
  </si>
  <si>
    <t>(46, 320)</t>
  </si>
  <si>
    <t>(50, 345)</t>
  </si>
  <si>
    <t>(58, 414)</t>
  </si>
  <si>
    <t>(65, 450)</t>
  </si>
  <si>
    <t>(70, 483)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</si>
</sst>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2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2"/>
      <name val="Arial"/>
      <family val="2"/>
    </font>
    <font>
      <sz val="11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12" xfId="0" applyFont="1" applyFill="1" applyBorder="1"/>
    <xf numFmtId="0" fontId="1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10</xdr:row>
          <xdr:rowOff>123825</xdr:rowOff>
        </xdr:from>
        <xdr:to>
          <xdr:col>1</xdr:col>
          <xdr:colOff>742950</xdr:colOff>
          <xdr:row>10</xdr:row>
          <xdr:rowOff>581025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11</xdr:row>
          <xdr:rowOff>123825</xdr:rowOff>
        </xdr:from>
        <xdr:to>
          <xdr:col>1</xdr:col>
          <xdr:colOff>685800</xdr:colOff>
          <xdr:row>11</xdr:row>
          <xdr:rowOff>571500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12</xdr:row>
          <xdr:rowOff>104775</xdr:rowOff>
        </xdr:from>
        <xdr:to>
          <xdr:col>1</xdr:col>
          <xdr:colOff>695325</xdr:colOff>
          <xdr:row>12</xdr:row>
          <xdr:rowOff>561975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13</xdr:row>
          <xdr:rowOff>104775</xdr:rowOff>
        </xdr:from>
        <xdr:to>
          <xdr:col>1</xdr:col>
          <xdr:colOff>704850</xdr:colOff>
          <xdr:row>13</xdr:row>
          <xdr:rowOff>561975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104775</xdr:rowOff>
        </xdr:from>
        <xdr:to>
          <xdr:col>1</xdr:col>
          <xdr:colOff>704850</xdr:colOff>
          <xdr:row>14</xdr:row>
          <xdr:rowOff>561975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15</xdr:row>
          <xdr:rowOff>76200</xdr:rowOff>
        </xdr:from>
        <xdr:to>
          <xdr:col>1</xdr:col>
          <xdr:colOff>685800</xdr:colOff>
          <xdr:row>15</xdr:row>
          <xdr:rowOff>533400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16</xdr:row>
          <xdr:rowOff>114300</xdr:rowOff>
        </xdr:from>
        <xdr:to>
          <xdr:col>1</xdr:col>
          <xdr:colOff>647700</xdr:colOff>
          <xdr:row>16</xdr:row>
          <xdr:rowOff>571500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85725</xdr:rowOff>
        </xdr:from>
        <xdr:to>
          <xdr:col>1</xdr:col>
          <xdr:colOff>685800</xdr:colOff>
          <xdr:row>17</xdr:row>
          <xdr:rowOff>542925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18</xdr:row>
          <xdr:rowOff>114300</xdr:rowOff>
        </xdr:from>
        <xdr:to>
          <xdr:col>1</xdr:col>
          <xdr:colOff>704850</xdr:colOff>
          <xdr:row>18</xdr:row>
          <xdr:rowOff>571500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19</xdr:row>
          <xdr:rowOff>104775</xdr:rowOff>
        </xdr:from>
        <xdr:to>
          <xdr:col>1</xdr:col>
          <xdr:colOff>714375</xdr:colOff>
          <xdr:row>19</xdr:row>
          <xdr:rowOff>561975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20</xdr:row>
          <xdr:rowOff>104775</xdr:rowOff>
        </xdr:from>
        <xdr:to>
          <xdr:col>1</xdr:col>
          <xdr:colOff>685800</xdr:colOff>
          <xdr:row>20</xdr:row>
          <xdr:rowOff>561975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21</xdr:row>
          <xdr:rowOff>76200</xdr:rowOff>
        </xdr:from>
        <xdr:to>
          <xdr:col>1</xdr:col>
          <xdr:colOff>685800</xdr:colOff>
          <xdr:row>21</xdr:row>
          <xdr:rowOff>533400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22</xdr:row>
          <xdr:rowOff>76200</xdr:rowOff>
        </xdr:from>
        <xdr:to>
          <xdr:col>1</xdr:col>
          <xdr:colOff>695325</xdr:colOff>
          <xdr:row>22</xdr:row>
          <xdr:rowOff>581025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24</xdr:row>
          <xdr:rowOff>104775</xdr:rowOff>
        </xdr:from>
        <xdr:to>
          <xdr:col>1</xdr:col>
          <xdr:colOff>666750</xdr:colOff>
          <xdr:row>24</xdr:row>
          <xdr:rowOff>571500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25</xdr:row>
          <xdr:rowOff>123825</xdr:rowOff>
        </xdr:from>
        <xdr:to>
          <xdr:col>1</xdr:col>
          <xdr:colOff>676275</xdr:colOff>
          <xdr:row>25</xdr:row>
          <xdr:rowOff>571500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26</xdr:row>
          <xdr:rowOff>123825</xdr:rowOff>
        </xdr:from>
        <xdr:to>
          <xdr:col>1</xdr:col>
          <xdr:colOff>676275</xdr:colOff>
          <xdr:row>26</xdr:row>
          <xdr:rowOff>609600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23</xdr:row>
          <xdr:rowOff>66675</xdr:rowOff>
        </xdr:from>
        <xdr:to>
          <xdr:col>1</xdr:col>
          <xdr:colOff>714375</xdr:colOff>
          <xdr:row>23</xdr:row>
          <xdr:rowOff>590550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34" Type="http://schemas.openxmlformats.org/officeDocument/2006/relationships/oleObject" Target="../embeddings/oleObject16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9"/>
  <sheetViews>
    <sheetView tabSelected="1" zoomScale="70" zoomScaleNormal="70" workbookViewId="0">
      <selection activeCell="B3" sqref="B3:J7"/>
    </sheetView>
  </sheetViews>
  <sheetFormatPr baseColWidth="10" defaultRowHeight="15" x14ac:dyDescent="0.25"/>
  <cols>
    <col min="1" max="1" width="1.140625" style="1" customWidth="1"/>
    <col min="2" max="2" width="12" customWidth="1"/>
    <col min="3" max="10" width="10.7109375" customWidth="1"/>
  </cols>
  <sheetData>
    <row r="2" spans="2:10" x14ac:dyDescent="0.25">
      <c r="B2" s="20"/>
      <c r="C2" s="20"/>
      <c r="D2" s="20"/>
      <c r="E2" s="20"/>
      <c r="F2" s="20"/>
      <c r="G2" s="20"/>
      <c r="H2" s="20"/>
      <c r="I2" s="20"/>
      <c r="J2" s="21">
        <v>2040000</v>
      </c>
    </row>
    <row r="3" spans="2:10" ht="15" customHeight="1" x14ac:dyDescent="0.25">
      <c r="B3" s="22" t="s">
        <v>0</v>
      </c>
      <c r="C3" s="23"/>
      <c r="D3" s="23"/>
      <c r="E3" s="23"/>
      <c r="F3" s="23"/>
      <c r="G3" s="23"/>
      <c r="H3" s="23"/>
      <c r="I3" s="23"/>
      <c r="J3" s="24"/>
    </row>
    <row r="4" spans="2:10" x14ac:dyDescent="0.25">
      <c r="B4" s="25"/>
      <c r="C4" s="26"/>
      <c r="D4" s="26"/>
      <c r="E4" s="26"/>
      <c r="F4" s="26"/>
      <c r="G4" s="26"/>
      <c r="H4" s="26"/>
      <c r="I4" s="26"/>
      <c r="J4" s="27"/>
    </row>
    <row r="5" spans="2:10" x14ac:dyDescent="0.25">
      <c r="B5" s="25"/>
      <c r="C5" s="26"/>
      <c r="D5" s="26"/>
      <c r="E5" s="26"/>
      <c r="F5" s="26"/>
      <c r="G5" s="26"/>
      <c r="H5" s="26"/>
      <c r="I5" s="26"/>
      <c r="J5" s="27"/>
    </row>
    <row r="6" spans="2:10" ht="9" customHeight="1" x14ac:dyDescent="0.25">
      <c r="B6" s="25"/>
      <c r="C6" s="26"/>
      <c r="D6" s="26"/>
      <c r="E6" s="26"/>
      <c r="F6" s="26"/>
      <c r="G6" s="26"/>
      <c r="H6" s="26"/>
      <c r="I6" s="26"/>
      <c r="J6" s="27"/>
    </row>
    <row r="7" spans="2:10" ht="15" hidden="1" customHeight="1" x14ac:dyDescent="0.25">
      <c r="B7" s="28"/>
      <c r="C7" s="29"/>
      <c r="D7" s="29"/>
      <c r="E7" s="29"/>
      <c r="F7" s="29"/>
      <c r="G7" s="29"/>
      <c r="H7" s="29"/>
      <c r="I7" s="29"/>
      <c r="J7" s="30"/>
    </row>
    <row r="8" spans="2:10" ht="17.25" x14ac:dyDescent="0.25">
      <c r="B8" s="4" t="s">
        <v>1</v>
      </c>
      <c r="C8" s="18" t="s">
        <v>3</v>
      </c>
      <c r="D8" s="18"/>
      <c r="E8" s="18"/>
      <c r="F8" s="18"/>
      <c r="G8" s="18"/>
      <c r="H8" s="18"/>
      <c r="I8" s="18"/>
      <c r="J8" s="19"/>
    </row>
    <row r="9" spans="2:10" ht="15.75" customHeight="1" x14ac:dyDescent="0.25">
      <c r="B9" s="16" t="s">
        <v>2</v>
      </c>
      <c r="C9" s="5">
        <v>2460</v>
      </c>
      <c r="D9" s="5">
        <v>2530</v>
      </c>
      <c r="E9" s="5">
        <v>2950</v>
      </c>
      <c r="F9" s="5">
        <v>3235</v>
      </c>
      <c r="G9" s="5">
        <v>3515</v>
      </c>
      <c r="H9" s="5">
        <v>4220</v>
      </c>
      <c r="I9" s="5">
        <v>4570</v>
      </c>
      <c r="J9" s="5">
        <v>4920</v>
      </c>
    </row>
    <row r="10" spans="2:10" ht="15.75" customHeight="1" x14ac:dyDescent="0.25">
      <c r="B10" s="17"/>
      <c r="C10" s="31" t="s">
        <v>4</v>
      </c>
      <c r="D10" s="32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1" t="s">
        <v>14</v>
      </c>
    </row>
    <row r="11" spans="2:10" ht="50.25" customHeight="1" x14ac:dyDescent="0.25">
      <c r="B11" s="33">
        <v>0.38</v>
      </c>
      <c r="C11" s="6">
        <f t="shared" ref="C11:J11" si="0">$B$11*SQRT(($J$2/C9))</f>
        <v>10.942867150039547</v>
      </c>
      <c r="D11" s="6">
        <f t="shared" si="0"/>
        <v>10.790421751767985</v>
      </c>
      <c r="E11" s="6">
        <f t="shared" si="0"/>
        <v>9.992810975218168</v>
      </c>
      <c r="F11" s="6">
        <f t="shared" si="0"/>
        <v>9.542486139946261</v>
      </c>
      <c r="G11" s="6">
        <f t="shared" si="0"/>
        <v>9.1545292290431526</v>
      </c>
      <c r="H11" s="6">
        <f t="shared" si="0"/>
        <v>8.3549230598787023</v>
      </c>
      <c r="I11" s="6">
        <f t="shared" si="0"/>
        <v>8.0286140351893476</v>
      </c>
      <c r="J11" s="6">
        <f t="shared" si="0"/>
        <v>7.7377755674164721</v>
      </c>
    </row>
    <row r="12" spans="2:10" ht="50.25" customHeight="1" x14ac:dyDescent="0.25">
      <c r="B12" s="34">
        <v>0.45</v>
      </c>
      <c r="C12" s="6">
        <f>$B$12*SQRT(($J$2/C9))</f>
        <v>12.958658467152095</v>
      </c>
      <c r="D12" s="6">
        <f t="shared" ref="D12:J12" si="1">$B$12*SQRT(($J$2/D9))</f>
        <v>12.778131021830509</v>
      </c>
      <c r="E12" s="6">
        <f t="shared" si="1"/>
        <v>11.833591944337304</v>
      </c>
      <c r="F12" s="6">
        <f t="shared" si="1"/>
        <v>11.300312534146887</v>
      </c>
      <c r="G12" s="6">
        <f t="shared" si="1"/>
        <v>10.840889876498469</v>
      </c>
      <c r="H12" s="6">
        <f t="shared" si="1"/>
        <v>9.8939878340668841</v>
      </c>
      <c r="I12" s="6">
        <f t="shared" si="1"/>
        <v>9.5075692521979125</v>
      </c>
      <c r="J12" s="6">
        <f t="shared" si="1"/>
        <v>9.1631552772037175</v>
      </c>
    </row>
    <row r="13" spans="2:10" ht="50.25" customHeight="1" x14ac:dyDescent="0.25">
      <c r="B13" s="34">
        <v>0.54</v>
      </c>
      <c r="C13" s="6">
        <f>$B$13*SQRT(($J$2/C9))</f>
        <v>15.550390160582515</v>
      </c>
      <c r="D13" s="6">
        <f t="shared" ref="D13:J13" si="2">$B$13*SQRT(($J$2/D9))</f>
        <v>15.333757226196612</v>
      </c>
      <c r="E13" s="6">
        <f t="shared" si="2"/>
        <v>14.200310333204765</v>
      </c>
      <c r="F13" s="6">
        <f t="shared" si="2"/>
        <v>13.560375040976265</v>
      </c>
      <c r="G13" s="6">
        <f t="shared" si="2"/>
        <v>13.009067851798164</v>
      </c>
      <c r="H13" s="6">
        <f t="shared" si="2"/>
        <v>11.872785400880261</v>
      </c>
      <c r="I13" s="6">
        <f t="shared" si="2"/>
        <v>11.409083102637494</v>
      </c>
      <c r="J13" s="6">
        <f t="shared" si="2"/>
        <v>10.995786332644462</v>
      </c>
    </row>
    <row r="14" spans="2:10" ht="50.25" customHeight="1" x14ac:dyDescent="0.25">
      <c r="B14" s="34">
        <v>0.75</v>
      </c>
      <c r="C14" s="6">
        <f>$B$14*SQRT(($J$2/C9))</f>
        <v>21.597764111920156</v>
      </c>
      <c r="D14" s="6">
        <f t="shared" ref="D14:J14" si="3">$B$14*SQRT(($J$2/D9))</f>
        <v>21.296885036384182</v>
      </c>
      <c r="E14" s="6">
        <f t="shared" si="3"/>
        <v>19.722653240562174</v>
      </c>
      <c r="F14" s="6">
        <f t="shared" si="3"/>
        <v>18.833854223578143</v>
      </c>
      <c r="G14" s="6">
        <f t="shared" si="3"/>
        <v>18.068149794164114</v>
      </c>
      <c r="H14" s="6">
        <f t="shared" si="3"/>
        <v>16.489979723444804</v>
      </c>
      <c r="I14" s="6">
        <f t="shared" si="3"/>
        <v>15.845948753663187</v>
      </c>
      <c r="J14" s="6">
        <f t="shared" si="3"/>
        <v>15.271925462006195</v>
      </c>
    </row>
    <row r="15" spans="2:10" ht="50.25" customHeight="1" x14ac:dyDescent="0.25">
      <c r="B15" s="34">
        <v>0.84</v>
      </c>
      <c r="C15" s="6">
        <f>$B$15*SQRT(($J$2/C9))</f>
        <v>24.189495805350575</v>
      </c>
      <c r="D15" s="6">
        <f t="shared" ref="D15:J15" si="4">$B$15*SQRT(($J$2/D9))</f>
        <v>23.852511240750282</v>
      </c>
      <c r="E15" s="6">
        <f t="shared" si="4"/>
        <v>22.089371629429632</v>
      </c>
      <c r="F15" s="6">
        <f t="shared" si="4"/>
        <v>21.093916730407521</v>
      </c>
      <c r="G15" s="6">
        <f t="shared" si="4"/>
        <v>20.236327769463809</v>
      </c>
      <c r="H15" s="6">
        <f t="shared" si="4"/>
        <v>18.468777290258181</v>
      </c>
      <c r="I15" s="6">
        <f t="shared" si="4"/>
        <v>17.747462604102768</v>
      </c>
      <c r="J15" s="6">
        <f t="shared" si="4"/>
        <v>17.104556517446937</v>
      </c>
    </row>
    <row r="16" spans="2:10" ht="50.25" customHeight="1" x14ac:dyDescent="0.25">
      <c r="B16" s="34">
        <v>0.95</v>
      </c>
      <c r="C16" s="6">
        <f>$B$16*SQRT(($J$2/C9))</f>
        <v>27.357167875098867</v>
      </c>
      <c r="D16" s="6">
        <f t="shared" ref="D16:J16" si="5">$B$16*SQRT(($J$2/D9))</f>
        <v>26.976054379419963</v>
      </c>
      <c r="E16" s="6">
        <f t="shared" si="5"/>
        <v>24.982027438045417</v>
      </c>
      <c r="F16" s="6">
        <f t="shared" si="5"/>
        <v>23.85621534986565</v>
      </c>
      <c r="G16" s="6">
        <f t="shared" si="5"/>
        <v>22.88632307260788</v>
      </c>
      <c r="H16" s="6">
        <f t="shared" si="5"/>
        <v>20.887307649696755</v>
      </c>
      <c r="I16" s="6">
        <f t="shared" si="5"/>
        <v>20.071535087973366</v>
      </c>
      <c r="J16" s="6">
        <f t="shared" si="5"/>
        <v>19.344438918541179</v>
      </c>
    </row>
    <row r="17" spans="1:11" ht="50.25" customHeight="1" x14ac:dyDescent="0.25">
      <c r="B17" s="34">
        <v>1</v>
      </c>
      <c r="C17" s="6">
        <f>$B$17*SQRT(($J$2/C9))</f>
        <v>28.797018815893544</v>
      </c>
      <c r="D17" s="6">
        <f t="shared" ref="D17:J17" si="6">$B$17*SQRT(($J$2/D9))</f>
        <v>28.395846715178909</v>
      </c>
      <c r="E17" s="6">
        <f t="shared" si="6"/>
        <v>26.296870987416231</v>
      </c>
      <c r="F17" s="6">
        <f t="shared" si="6"/>
        <v>25.111805631437527</v>
      </c>
      <c r="G17" s="6">
        <f t="shared" si="6"/>
        <v>24.090866392218821</v>
      </c>
      <c r="H17" s="6">
        <f t="shared" si="6"/>
        <v>21.986639631259742</v>
      </c>
      <c r="I17" s="6">
        <f t="shared" si="6"/>
        <v>21.127931671550915</v>
      </c>
      <c r="J17" s="6">
        <f t="shared" si="6"/>
        <v>20.362567282674927</v>
      </c>
    </row>
    <row r="18" spans="1:11" ht="50.25" customHeight="1" x14ac:dyDescent="0.25">
      <c r="B18" s="34">
        <v>1.03</v>
      </c>
      <c r="C18" s="6">
        <f>$B$18*SQRT(($J$2/C9))</f>
        <v>29.660929380370352</v>
      </c>
      <c r="D18" s="6">
        <f t="shared" ref="D18:J18" si="7">$B$18*SQRT(($J$2/D9))</f>
        <v>29.247722116634275</v>
      </c>
      <c r="E18" s="6">
        <f t="shared" si="7"/>
        <v>27.085777117038717</v>
      </c>
      <c r="F18" s="6">
        <f t="shared" si="7"/>
        <v>25.865159800380653</v>
      </c>
      <c r="G18" s="6">
        <f t="shared" si="7"/>
        <v>24.813592383985387</v>
      </c>
      <c r="H18" s="6">
        <f t="shared" si="7"/>
        <v>22.646238820197535</v>
      </c>
      <c r="I18" s="6">
        <f t="shared" si="7"/>
        <v>21.761769621697443</v>
      </c>
      <c r="J18" s="6">
        <f t="shared" si="7"/>
        <v>20.973444301155176</v>
      </c>
    </row>
    <row r="19" spans="1:11" ht="50.25" customHeight="1" x14ac:dyDescent="0.25">
      <c r="B19" s="34">
        <v>1.1200000000000001</v>
      </c>
      <c r="C19" s="6">
        <f>$B$19*SQRT(($J$2/C9))</f>
        <v>32.252661073800773</v>
      </c>
      <c r="D19" s="6">
        <f t="shared" ref="D19:J19" si="8">$B$19*SQRT(($J$2/D9))</f>
        <v>31.803348321000382</v>
      </c>
      <c r="E19" s="6">
        <f t="shared" si="8"/>
        <v>29.452495505906182</v>
      </c>
      <c r="F19" s="6">
        <f t="shared" si="8"/>
        <v>28.125222307210034</v>
      </c>
      <c r="G19" s="6">
        <f t="shared" si="8"/>
        <v>26.981770359285083</v>
      </c>
      <c r="H19" s="6">
        <f t="shared" si="8"/>
        <v>24.625036387010912</v>
      </c>
      <c r="I19" s="6">
        <f t="shared" si="8"/>
        <v>23.663283472137028</v>
      </c>
      <c r="J19" s="6">
        <f t="shared" si="8"/>
        <v>22.806075356595922</v>
      </c>
    </row>
    <row r="20" spans="1:11" ht="50.25" customHeight="1" x14ac:dyDescent="0.25">
      <c r="B20" s="34">
        <v>1.4</v>
      </c>
      <c r="C20" s="6">
        <f>$B$20*SQRT(($J$2/C9))</f>
        <v>40.315826342250958</v>
      </c>
      <c r="D20" s="6">
        <f t="shared" ref="D20:J20" si="9">$B$20*SQRT(($J$2/D9))</f>
        <v>39.754185401250467</v>
      </c>
      <c r="E20" s="6">
        <f t="shared" si="9"/>
        <v>36.815619382382721</v>
      </c>
      <c r="F20" s="6">
        <f t="shared" si="9"/>
        <v>35.156527884012533</v>
      </c>
      <c r="G20" s="6">
        <f t="shared" si="9"/>
        <v>33.727212949106345</v>
      </c>
      <c r="H20" s="6">
        <f t="shared" si="9"/>
        <v>30.781295483763635</v>
      </c>
      <c r="I20" s="6">
        <f t="shared" si="9"/>
        <v>29.579104340171277</v>
      </c>
      <c r="J20" s="6">
        <f t="shared" si="9"/>
        <v>28.507594195744897</v>
      </c>
    </row>
    <row r="21" spans="1:11" ht="50.25" customHeight="1" x14ac:dyDescent="0.25">
      <c r="B21" s="34">
        <v>1.49</v>
      </c>
      <c r="C21" s="6">
        <f>$B$21*SQRT(($J$2/C9))</f>
        <v>42.907558035681383</v>
      </c>
      <c r="D21" s="6">
        <f t="shared" ref="D21:J21" si="10">$B$21*SQRT(($J$2/D9))</f>
        <v>42.309811605616574</v>
      </c>
      <c r="E21" s="6">
        <f t="shared" si="10"/>
        <v>39.182337771250182</v>
      </c>
      <c r="F21" s="6">
        <f t="shared" si="10"/>
        <v>37.416590390841911</v>
      </c>
      <c r="G21" s="6">
        <f t="shared" si="10"/>
        <v>35.895390924406044</v>
      </c>
      <c r="H21" s="6">
        <f t="shared" si="10"/>
        <v>32.760093050577012</v>
      </c>
      <c r="I21" s="6">
        <f t="shared" si="10"/>
        <v>31.480618190610862</v>
      </c>
      <c r="J21" s="6">
        <f t="shared" si="10"/>
        <v>30.340225251185643</v>
      </c>
    </row>
    <row r="22" spans="1:11" ht="50.25" customHeight="1" x14ac:dyDescent="0.25">
      <c r="B22" s="34">
        <v>2.42</v>
      </c>
      <c r="C22" s="6">
        <f>$B$22*SQRT(($J$2/C9))</f>
        <v>69.688785534462369</v>
      </c>
      <c r="D22" s="6">
        <f t="shared" ref="D22:J22" si="11">$B$22*SQRT(($J$2/D9))</f>
        <v>68.717949050732955</v>
      </c>
      <c r="E22" s="6">
        <f t="shared" si="11"/>
        <v>63.638427789547279</v>
      </c>
      <c r="F22" s="6">
        <f t="shared" si="11"/>
        <v>60.77056962807881</v>
      </c>
      <c r="G22" s="6">
        <f t="shared" si="11"/>
        <v>58.299896669169549</v>
      </c>
      <c r="H22" s="6">
        <f t="shared" si="11"/>
        <v>53.20766790764857</v>
      </c>
      <c r="I22" s="6">
        <f t="shared" si="11"/>
        <v>51.129594645153212</v>
      </c>
      <c r="J22" s="6">
        <f t="shared" si="11"/>
        <v>49.277412824073323</v>
      </c>
    </row>
    <row r="23" spans="1:11" ht="50.25" customHeight="1" x14ac:dyDescent="0.25">
      <c r="B23" s="34">
        <v>3.76</v>
      </c>
      <c r="C23" s="6">
        <f>$B$23*SQRT(($J$2/C9))</f>
        <v>108.27679074775972</v>
      </c>
      <c r="D23" s="6">
        <f t="shared" ref="D23:J23" si="12">$B$23*SQRT(($J$2/D9))</f>
        <v>106.76838364907269</v>
      </c>
      <c r="E23" s="6">
        <f t="shared" si="12"/>
        <v>98.876234912685021</v>
      </c>
      <c r="F23" s="6">
        <f t="shared" si="12"/>
        <v>94.420389174205098</v>
      </c>
      <c r="G23" s="6">
        <f t="shared" si="12"/>
        <v>90.581657634742768</v>
      </c>
      <c r="H23" s="6">
        <f t="shared" si="12"/>
        <v>82.669765013536619</v>
      </c>
      <c r="I23" s="6">
        <f t="shared" si="12"/>
        <v>79.441023085031432</v>
      </c>
      <c r="J23" s="6">
        <f t="shared" si="12"/>
        <v>76.563252982857719</v>
      </c>
    </row>
    <row r="24" spans="1:11" ht="50.25" customHeight="1" x14ac:dyDescent="0.25">
      <c r="B24" s="34">
        <v>5.7</v>
      </c>
      <c r="C24" s="6">
        <f>$B$24*SQRT(($J$2/C9))</f>
        <v>164.1430072505932</v>
      </c>
      <c r="D24" s="6">
        <f t="shared" ref="D24:J24" si="13">$B$24*SQRT(($J$2/D9))</f>
        <v>161.85632627651978</v>
      </c>
      <c r="E24" s="6">
        <f t="shared" si="13"/>
        <v>149.89216462827252</v>
      </c>
      <c r="F24" s="6">
        <f t="shared" si="13"/>
        <v>143.1372920991939</v>
      </c>
      <c r="G24" s="6">
        <f t="shared" si="13"/>
        <v>137.31793843564728</v>
      </c>
      <c r="H24" s="6">
        <f t="shared" si="13"/>
        <v>125.32384589818054</v>
      </c>
      <c r="I24" s="6">
        <f t="shared" si="13"/>
        <v>120.42921052784021</v>
      </c>
      <c r="J24" s="6">
        <f t="shared" si="13"/>
        <v>116.06663351124709</v>
      </c>
    </row>
    <row r="25" spans="1:11" ht="49.5" customHeight="1" x14ac:dyDescent="0.25">
      <c r="B25" s="34">
        <v>7.0000000000000007E-2</v>
      </c>
      <c r="C25" s="6">
        <f>$B$25*(($J$2/C9))</f>
        <v>58.048780487804883</v>
      </c>
      <c r="D25" s="6">
        <f t="shared" ref="D25:J25" si="14">$B$25*(($J$2/D9))</f>
        <v>56.442687747035578</v>
      </c>
      <c r="E25" s="6">
        <f t="shared" si="14"/>
        <v>48.406779661016948</v>
      </c>
      <c r="F25" s="6">
        <f t="shared" si="14"/>
        <v>44.14219474497682</v>
      </c>
      <c r="G25" s="6">
        <f t="shared" si="14"/>
        <v>40.62588904694168</v>
      </c>
      <c r="H25" s="6">
        <f t="shared" si="14"/>
        <v>33.838862559241704</v>
      </c>
      <c r="I25" s="6">
        <f t="shared" si="14"/>
        <v>31.247264770240704</v>
      </c>
      <c r="J25" s="6">
        <f t="shared" si="14"/>
        <v>29.024390243902442</v>
      </c>
    </row>
    <row r="26" spans="1:11" ht="50.25" customHeight="1" x14ac:dyDescent="0.25">
      <c r="B26" s="34">
        <v>0.11</v>
      </c>
      <c r="C26" s="6">
        <f>$B$26*(($J$2/C9))</f>
        <v>91.219512195121951</v>
      </c>
      <c r="D26" s="6">
        <f t="shared" ref="D26:J26" si="15">$B$26*(($J$2/D9))</f>
        <v>88.695652173913047</v>
      </c>
      <c r="E26" s="6">
        <f t="shared" si="15"/>
        <v>76.067796610169481</v>
      </c>
      <c r="F26" s="6">
        <f t="shared" si="15"/>
        <v>69.366306027820713</v>
      </c>
      <c r="G26" s="6">
        <f t="shared" si="15"/>
        <v>63.840682788051204</v>
      </c>
      <c r="H26" s="6">
        <f t="shared" si="15"/>
        <v>53.175355450236964</v>
      </c>
      <c r="I26" s="6">
        <f t="shared" si="15"/>
        <v>49.102844638949669</v>
      </c>
      <c r="J26" s="6">
        <f t="shared" si="15"/>
        <v>45.609756097560975</v>
      </c>
    </row>
    <row r="27" spans="1:11" ht="50.25" customHeight="1" x14ac:dyDescent="0.25">
      <c r="B27" s="34">
        <v>0.31</v>
      </c>
      <c r="C27" s="6">
        <f>$B$27*(($J$2/C9))</f>
        <v>257.07317073170731</v>
      </c>
      <c r="D27" s="6">
        <f t="shared" ref="D27:J27" si="16">$B$27*(($J$2/D9))</f>
        <v>249.96047430830038</v>
      </c>
      <c r="E27" s="6">
        <f t="shared" si="16"/>
        <v>214.37288135593218</v>
      </c>
      <c r="F27" s="6">
        <f t="shared" si="16"/>
        <v>195.48686244204021</v>
      </c>
      <c r="G27" s="6">
        <f t="shared" si="16"/>
        <v>179.91465149359885</v>
      </c>
      <c r="H27" s="6">
        <f t="shared" si="16"/>
        <v>149.85781990521326</v>
      </c>
      <c r="I27" s="6">
        <f t="shared" si="16"/>
        <v>138.38074398249452</v>
      </c>
      <c r="J27" s="6">
        <f t="shared" si="16"/>
        <v>128.53658536585365</v>
      </c>
    </row>
    <row r="28" spans="1:11" x14ac:dyDescent="0.25">
      <c r="B28" s="7" t="s">
        <v>5</v>
      </c>
      <c r="C28" s="8"/>
      <c r="D28" s="8"/>
      <c r="E28" s="8"/>
      <c r="F28" s="8"/>
      <c r="G28" s="8"/>
      <c r="H28" s="8"/>
      <c r="I28" s="8"/>
      <c r="J28" s="9"/>
    </row>
    <row r="29" spans="1:11" x14ac:dyDescent="0.25">
      <c r="B29" s="10" t="s">
        <v>6</v>
      </c>
      <c r="C29" s="11"/>
      <c r="D29" s="11"/>
      <c r="E29" s="11"/>
      <c r="F29" s="11"/>
      <c r="G29" s="11"/>
      <c r="H29" s="11"/>
      <c r="I29" s="11"/>
      <c r="J29" s="12"/>
    </row>
    <row r="30" spans="1:11" x14ac:dyDescent="0.25">
      <c r="B30" s="13" t="s">
        <v>7</v>
      </c>
      <c r="C30" s="14"/>
      <c r="D30" s="14"/>
      <c r="E30" s="14"/>
      <c r="F30" s="14"/>
      <c r="G30" s="14"/>
      <c r="H30" s="14"/>
      <c r="I30" s="14"/>
      <c r="J30" s="15"/>
    </row>
    <row r="31" spans="1:1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mergeCells count="6">
    <mergeCell ref="B28:J28"/>
    <mergeCell ref="B29:J29"/>
    <mergeCell ref="B30:J30"/>
    <mergeCell ref="B9:B10"/>
    <mergeCell ref="B3:J7"/>
    <mergeCell ref="C8:J8"/>
  </mergeCells>
  <pageMargins left="0.33" right="0.25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43" r:id="rId4">
          <objectPr defaultSize="0" autoPict="0" r:id="rId5">
            <anchor moveWithCells="1" sizeWithCells="1">
              <from>
                <xdr:col>1</xdr:col>
                <xdr:colOff>123825</xdr:colOff>
                <xdr:row>10</xdr:row>
                <xdr:rowOff>123825</xdr:rowOff>
              </from>
              <to>
                <xdr:col>1</xdr:col>
                <xdr:colOff>742950</xdr:colOff>
                <xdr:row>10</xdr:row>
                <xdr:rowOff>581025</xdr:rowOff>
              </to>
            </anchor>
          </objectPr>
        </oleObject>
      </mc:Choice>
      <mc:Fallback>
        <oleObject progId="Equation.3" shapeId="1043" r:id="rId4"/>
      </mc:Fallback>
    </mc:AlternateContent>
    <mc:AlternateContent xmlns:mc="http://schemas.openxmlformats.org/markup-compatibility/2006">
      <mc:Choice Requires="x14">
        <oleObject progId="Equation.3" shapeId="1044" r:id="rId6">
          <objectPr defaultSize="0" autoPict="0" r:id="rId7">
            <anchor moveWithCells="1" sizeWithCells="1">
              <from>
                <xdr:col>1</xdr:col>
                <xdr:colOff>142875</xdr:colOff>
                <xdr:row>11</xdr:row>
                <xdr:rowOff>123825</xdr:rowOff>
              </from>
              <to>
                <xdr:col>1</xdr:col>
                <xdr:colOff>685800</xdr:colOff>
                <xdr:row>11</xdr:row>
                <xdr:rowOff>571500</xdr:rowOff>
              </to>
            </anchor>
          </objectPr>
        </oleObject>
      </mc:Choice>
      <mc:Fallback>
        <oleObject progId="Equation.3" shapeId="1044" r:id="rId6"/>
      </mc:Fallback>
    </mc:AlternateContent>
    <mc:AlternateContent xmlns:mc="http://schemas.openxmlformats.org/markup-compatibility/2006">
      <mc:Choice Requires="x14">
        <oleObject progId="Equation.3" shapeId="1045" r:id="rId8">
          <objectPr defaultSize="0" autoPict="0" r:id="rId9">
            <anchor moveWithCells="1" sizeWithCells="1">
              <from>
                <xdr:col>1</xdr:col>
                <xdr:colOff>76200</xdr:colOff>
                <xdr:row>12</xdr:row>
                <xdr:rowOff>104775</xdr:rowOff>
              </from>
              <to>
                <xdr:col>1</xdr:col>
                <xdr:colOff>695325</xdr:colOff>
                <xdr:row>12</xdr:row>
                <xdr:rowOff>561975</xdr:rowOff>
              </to>
            </anchor>
          </objectPr>
        </oleObject>
      </mc:Choice>
      <mc:Fallback>
        <oleObject progId="Equation.3" shapeId="1045" r:id="rId8"/>
      </mc:Fallback>
    </mc:AlternateContent>
    <mc:AlternateContent xmlns:mc="http://schemas.openxmlformats.org/markup-compatibility/2006">
      <mc:Choice Requires="x14">
        <oleObject progId="Equation.3" shapeId="1046" r:id="rId10">
          <objectPr defaultSize="0" autoPict="0" r:id="rId11">
            <anchor moveWithCells="1" sizeWithCells="1">
              <from>
                <xdr:col>1</xdr:col>
                <xdr:colOff>85725</xdr:colOff>
                <xdr:row>13</xdr:row>
                <xdr:rowOff>104775</xdr:rowOff>
              </from>
              <to>
                <xdr:col>1</xdr:col>
                <xdr:colOff>704850</xdr:colOff>
                <xdr:row>13</xdr:row>
                <xdr:rowOff>561975</xdr:rowOff>
              </to>
            </anchor>
          </objectPr>
        </oleObject>
      </mc:Choice>
      <mc:Fallback>
        <oleObject progId="Equation.3" shapeId="1046" r:id="rId10"/>
      </mc:Fallback>
    </mc:AlternateContent>
    <mc:AlternateContent xmlns:mc="http://schemas.openxmlformats.org/markup-compatibility/2006">
      <mc:Choice Requires="x14">
        <oleObject progId="Equation.3" shapeId="1047" r:id="rId12">
          <objectPr defaultSize="0" autoPict="0" r:id="rId13">
            <anchor moveWithCells="1" sizeWithCells="1">
              <from>
                <xdr:col>1</xdr:col>
                <xdr:colOff>85725</xdr:colOff>
                <xdr:row>14</xdr:row>
                <xdr:rowOff>104775</xdr:rowOff>
              </from>
              <to>
                <xdr:col>1</xdr:col>
                <xdr:colOff>704850</xdr:colOff>
                <xdr:row>14</xdr:row>
                <xdr:rowOff>561975</xdr:rowOff>
              </to>
            </anchor>
          </objectPr>
        </oleObject>
      </mc:Choice>
      <mc:Fallback>
        <oleObject progId="Equation.3" shapeId="1047" r:id="rId12"/>
      </mc:Fallback>
    </mc:AlternateContent>
    <mc:AlternateContent xmlns:mc="http://schemas.openxmlformats.org/markup-compatibility/2006">
      <mc:Choice Requires="x14">
        <oleObject progId="Equation.3" shapeId="1048" r:id="rId14">
          <objectPr defaultSize="0" autoPict="0" r:id="rId15">
            <anchor moveWithCells="1" sizeWithCells="1">
              <from>
                <xdr:col>1</xdr:col>
                <xdr:colOff>66675</xdr:colOff>
                <xdr:row>15</xdr:row>
                <xdr:rowOff>76200</xdr:rowOff>
              </from>
              <to>
                <xdr:col>1</xdr:col>
                <xdr:colOff>685800</xdr:colOff>
                <xdr:row>15</xdr:row>
                <xdr:rowOff>533400</xdr:rowOff>
              </to>
            </anchor>
          </objectPr>
        </oleObject>
      </mc:Choice>
      <mc:Fallback>
        <oleObject progId="Equation.3" shapeId="1048" r:id="rId14"/>
      </mc:Fallback>
    </mc:AlternateContent>
    <mc:AlternateContent xmlns:mc="http://schemas.openxmlformats.org/markup-compatibility/2006">
      <mc:Choice Requires="x14">
        <oleObject progId="Equation.3" shapeId="1049" r:id="rId16">
          <objectPr defaultSize="0" autoPict="0" r:id="rId17">
            <anchor moveWithCells="1" sizeWithCells="1">
              <from>
                <xdr:col>1</xdr:col>
                <xdr:colOff>114300</xdr:colOff>
                <xdr:row>16</xdr:row>
                <xdr:rowOff>114300</xdr:rowOff>
              </from>
              <to>
                <xdr:col>1</xdr:col>
                <xdr:colOff>647700</xdr:colOff>
                <xdr:row>16</xdr:row>
                <xdr:rowOff>571500</xdr:rowOff>
              </to>
            </anchor>
          </objectPr>
        </oleObject>
      </mc:Choice>
      <mc:Fallback>
        <oleObject progId="Equation.3" shapeId="1049" r:id="rId16"/>
      </mc:Fallback>
    </mc:AlternateContent>
    <mc:AlternateContent xmlns:mc="http://schemas.openxmlformats.org/markup-compatibility/2006">
      <mc:Choice Requires="x14">
        <oleObject progId="Equation.3" shapeId="1050" r:id="rId18">
          <objectPr defaultSize="0" autoPict="0" r:id="rId19">
            <anchor moveWithCells="1" sizeWithCells="1">
              <from>
                <xdr:col>1</xdr:col>
                <xdr:colOff>76200</xdr:colOff>
                <xdr:row>17</xdr:row>
                <xdr:rowOff>85725</xdr:rowOff>
              </from>
              <to>
                <xdr:col>1</xdr:col>
                <xdr:colOff>685800</xdr:colOff>
                <xdr:row>17</xdr:row>
                <xdr:rowOff>542925</xdr:rowOff>
              </to>
            </anchor>
          </objectPr>
        </oleObject>
      </mc:Choice>
      <mc:Fallback>
        <oleObject progId="Equation.3" shapeId="1050" r:id="rId18"/>
      </mc:Fallback>
    </mc:AlternateContent>
    <mc:AlternateContent xmlns:mc="http://schemas.openxmlformats.org/markup-compatibility/2006">
      <mc:Choice Requires="x14">
        <oleObject progId="Equation.3" shapeId="1051" r:id="rId20">
          <objectPr defaultSize="0" autoPict="0" r:id="rId21">
            <anchor moveWithCells="1" sizeWithCells="1">
              <from>
                <xdr:col>1</xdr:col>
                <xdr:colOff>95250</xdr:colOff>
                <xdr:row>18</xdr:row>
                <xdr:rowOff>114300</xdr:rowOff>
              </from>
              <to>
                <xdr:col>1</xdr:col>
                <xdr:colOff>704850</xdr:colOff>
                <xdr:row>18</xdr:row>
                <xdr:rowOff>571500</xdr:rowOff>
              </to>
            </anchor>
          </objectPr>
        </oleObject>
      </mc:Choice>
      <mc:Fallback>
        <oleObject progId="Equation.3" shapeId="1051" r:id="rId20"/>
      </mc:Fallback>
    </mc:AlternateContent>
    <mc:AlternateContent xmlns:mc="http://schemas.openxmlformats.org/markup-compatibility/2006">
      <mc:Choice Requires="x14">
        <oleObject progId="Equation.3" shapeId="1052" r:id="rId22">
          <objectPr defaultSize="0" autoPict="0" r:id="rId23">
            <anchor moveWithCells="1" sizeWithCells="1">
              <from>
                <xdr:col>1</xdr:col>
                <xdr:colOff>104775</xdr:colOff>
                <xdr:row>19</xdr:row>
                <xdr:rowOff>104775</xdr:rowOff>
              </from>
              <to>
                <xdr:col>1</xdr:col>
                <xdr:colOff>714375</xdr:colOff>
                <xdr:row>19</xdr:row>
                <xdr:rowOff>561975</xdr:rowOff>
              </to>
            </anchor>
          </objectPr>
        </oleObject>
      </mc:Choice>
      <mc:Fallback>
        <oleObject progId="Equation.3" shapeId="1052" r:id="rId22"/>
      </mc:Fallback>
    </mc:AlternateContent>
    <mc:AlternateContent xmlns:mc="http://schemas.openxmlformats.org/markup-compatibility/2006">
      <mc:Choice Requires="x14">
        <oleObject progId="Equation.3" shapeId="1053" r:id="rId24">
          <objectPr defaultSize="0" autoPict="0" r:id="rId25">
            <anchor moveWithCells="1" sizeWithCells="1">
              <from>
                <xdr:col>1</xdr:col>
                <xdr:colOff>76200</xdr:colOff>
                <xdr:row>20</xdr:row>
                <xdr:rowOff>104775</xdr:rowOff>
              </from>
              <to>
                <xdr:col>1</xdr:col>
                <xdr:colOff>685800</xdr:colOff>
                <xdr:row>20</xdr:row>
                <xdr:rowOff>561975</xdr:rowOff>
              </to>
            </anchor>
          </objectPr>
        </oleObject>
      </mc:Choice>
      <mc:Fallback>
        <oleObject progId="Equation.3" shapeId="1053" r:id="rId24"/>
      </mc:Fallback>
    </mc:AlternateContent>
    <mc:AlternateContent xmlns:mc="http://schemas.openxmlformats.org/markup-compatibility/2006">
      <mc:Choice Requires="x14">
        <oleObject progId="Equation.3" shapeId="1054" r:id="rId26">
          <objectPr defaultSize="0" autoPict="0" r:id="rId27">
            <anchor moveWithCells="1" sizeWithCells="1">
              <from>
                <xdr:col>1</xdr:col>
                <xdr:colOff>66675</xdr:colOff>
                <xdr:row>21</xdr:row>
                <xdr:rowOff>76200</xdr:rowOff>
              </from>
              <to>
                <xdr:col>1</xdr:col>
                <xdr:colOff>685800</xdr:colOff>
                <xdr:row>21</xdr:row>
                <xdr:rowOff>533400</xdr:rowOff>
              </to>
            </anchor>
          </objectPr>
        </oleObject>
      </mc:Choice>
      <mc:Fallback>
        <oleObject progId="Equation.3" shapeId="1054" r:id="rId26"/>
      </mc:Fallback>
    </mc:AlternateContent>
    <mc:AlternateContent xmlns:mc="http://schemas.openxmlformats.org/markup-compatibility/2006">
      <mc:Choice Requires="x14">
        <oleObject progId="Equation.3" shapeId="1055" r:id="rId28">
          <objectPr defaultSize="0" autoPict="0" r:id="rId29">
            <anchor moveWithCells="1" sizeWithCells="1">
              <from>
                <xdr:col>1</xdr:col>
                <xdr:colOff>85725</xdr:colOff>
                <xdr:row>22</xdr:row>
                <xdr:rowOff>76200</xdr:rowOff>
              </from>
              <to>
                <xdr:col>1</xdr:col>
                <xdr:colOff>695325</xdr:colOff>
                <xdr:row>22</xdr:row>
                <xdr:rowOff>581025</xdr:rowOff>
              </to>
            </anchor>
          </objectPr>
        </oleObject>
      </mc:Choice>
      <mc:Fallback>
        <oleObject progId="Equation.3" shapeId="1055" r:id="rId28"/>
      </mc:Fallback>
    </mc:AlternateContent>
    <mc:AlternateContent xmlns:mc="http://schemas.openxmlformats.org/markup-compatibility/2006">
      <mc:Choice Requires="x14">
        <oleObject progId="Equation.3" shapeId="1059" r:id="rId30">
          <objectPr defaultSize="0" autoPict="0" r:id="rId31">
            <anchor moveWithCells="1" sizeWithCells="1">
              <from>
                <xdr:col>1</xdr:col>
                <xdr:colOff>142875</xdr:colOff>
                <xdr:row>24</xdr:row>
                <xdr:rowOff>104775</xdr:rowOff>
              </from>
              <to>
                <xdr:col>1</xdr:col>
                <xdr:colOff>666750</xdr:colOff>
                <xdr:row>24</xdr:row>
                <xdr:rowOff>571500</xdr:rowOff>
              </to>
            </anchor>
          </objectPr>
        </oleObject>
      </mc:Choice>
      <mc:Fallback>
        <oleObject progId="Equation.3" shapeId="1059" r:id="rId30"/>
      </mc:Fallback>
    </mc:AlternateContent>
    <mc:AlternateContent xmlns:mc="http://schemas.openxmlformats.org/markup-compatibility/2006">
      <mc:Choice Requires="x14">
        <oleObject progId="Equation.3" shapeId="1061" r:id="rId32">
          <objectPr defaultSize="0" autoPict="0" r:id="rId33">
            <anchor moveWithCells="1" sizeWithCells="1">
              <from>
                <xdr:col>1</xdr:col>
                <xdr:colOff>171450</xdr:colOff>
                <xdr:row>25</xdr:row>
                <xdr:rowOff>123825</xdr:rowOff>
              </from>
              <to>
                <xdr:col>1</xdr:col>
                <xdr:colOff>676275</xdr:colOff>
                <xdr:row>25</xdr:row>
                <xdr:rowOff>571500</xdr:rowOff>
              </to>
            </anchor>
          </objectPr>
        </oleObject>
      </mc:Choice>
      <mc:Fallback>
        <oleObject progId="Equation.3" shapeId="1061" r:id="rId32"/>
      </mc:Fallback>
    </mc:AlternateContent>
    <mc:AlternateContent xmlns:mc="http://schemas.openxmlformats.org/markup-compatibility/2006">
      <mc:Choice Requires="x14">
        <oleObject progId="Equation.3" shapeId="1063" r:id="rId34">
          <objectPr defaultSize="0" autoPict="0" r:id="rId35">
            <anchor moveWithCells="1" sizeWithCells="1">
              <from>
                <xdr:col>1</xdr:col>
                <xdr:colOff>133350</xdr:colOff>
                <xdr:row>26</xdr:row>
                <xdr:rowOff>123825</xdr:rowOff>
              </from>
              <to>
                <xdr:col>1</xdr:col>
                <xdr:colOff>676275</xdr:colOff>
                <xdr:row>26</xdr:row>
                <xdr:rowOff>609600</xdr:rowOff>
              </to>
            </anchor>
          </objectPr>
        </oleObject>
      </mc:Choice>
      <mc:Fallback>
        <oleObject progId="Equation.3" shapeId="1063" r:id="rId34"/>
      </mc:Fallback>
    </mc:AlternateContent>
    <mc:AlternateContent xmlns:mc="http://schemas.openxmlformats.org/markup-compatibility/2006">
      <mc:Choice Requires="x14">
        <oleObject progId="Equation.3" shapeId="1064" r:id="rId36">
          <objectPr defaultSize="0" autoPict="0" r:id="rId37">
            <anchor moveWithCells="1" sizeWithCells="1">
              <from>
                <xdr:col>1</xdr:col>
                <xdr:colOff>76200</xdr:colOff>
                <xdr:row>23</xdr:row>
                <xdr:rowOff>66675</xdr:rowOff>
              </from>
              <to>
                <xdr:col>1</xdr:col>
                <xdr:colOff>714375</xdr:colOff>
                <xdr:row>23</xdr:row>
                <xdr:rowOff>590550</xdr:rowOff>
              </to>
            </anchor>
          </objectPr>
        </oleObject>
      </mc:Choice>
      <mc:Fallback>
        <oleObject progId="Equation.3" shapeId="1064" r:id="rId3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ELENA</dc:creator>
  <cp:lastModifiedBy>Hector Soto</cp:lastModifiedBy>
  <cp:lastPrinted>2013-06-03T16:51:28Z</cp:lastPrinted>
  <dcterms:created xsi:type="dcterms:W3CDTF">2013-06-03T15:33:39Z</dcterms:created>
  <dcterms:modified xsi:type="dcterms:W3CDTF">2013-06-03T17:00:15Z</dcterms:modified>
</cp:coreProperties>
</file>